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915" activeTab="0"/>
  </bookViews>
  <sheets>
    <sheet name="třídy celkově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<sst xmlns="http://schemas.openxmlformats.org/spreadsheetml/2006/main" count="60" uniqueCount="28">
  <si>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1.A</t>
  </si>
  <si>
    <t>1.B</t>
  </si>
  <si>
    <t>2.A</t>
  </si>
  <si>
    <t>2.B</t>
  </si>
  <si>
    <t>3.A</t>
  </si>
  <si>
    <t>4.A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</si>
  <si>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</si>
  <si>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</si>
  <si>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</si>
  <si>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</si>
  <si>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</si>
  <si>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</si>
  <si>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</si>
  <si>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</si>
  <si>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</si>
  <si>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</si>
  <si>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</si>
  <si>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</si>
  <si>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</si>
  <si>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</si>
  <si>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</si>
  <si>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</si>
  <si>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27.3.</t>
  </si>
  <si>
    <t>9.10.</t>
  </si>
  <si>
    <t>20.12.</t>
  </si>
  <si>
    <t>Celkové pořadí podle průměru na žáka: I.st.</t>
  </si>
  <si>
    <t>Celkové pořadí podle průměru na žáka: II.st.</t>
  </si>
  <si>
    <t>2007/2008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</si>
</sst>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_K_č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1" fillId="3" borderId="2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0">
      <selection activeCell="F44" sqref="F44"/>
    </sheetView>
  </sheetViews>
  <sheetFormatPr defaultColWidth="9.140625" defaultRowHeight="12.75"/>
  <cols>
    <col min="1" max="1" width="14.8515625" style="43" customWidth="1"/>
    <col min="2" max="2" width="12.57421875" style="43" customWidth="1"/>
    <col min="3" max="3" width="14.28125" style="43" customWidth="1"/>
    <col min="4" max="5" width="14.421875" style="0" customWidth="1"/>
    <col min="6" max="6" width="15.28125" style="43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3" width="14.7109375" style="0" customWidth="1"/>
    <col min="14" max="14" width="11.421875" style="0" bestFit="1" customWidth="1"/>
    <col min="15" max="15" width="10.7109375" style="0" customWidth="1"/>
  </cols>
  <sheetData>
    <row r="1" spans="1:15" s="7" customFormat="1" ht="30" customHeight="1" thickBot="1">
      <c r="A1" s="1" t="s">
        <v>27</v>
      </c>
      <c r="B1" s="2" t="s">
        <v>18</v>
      </c>
      <c r="C1" s="3" t="s">
        <v>23</v>
      </c>
      <c r="D1" s="3" t="s">
        <v>24</v>
      </c>
      <c r="E1" s="4" t="s">
        <v>22</v>
      </c>
      <c r="F1" s="5" t="s">
        <v>19</v>
      </c>
      <c r="G1" s="6" t="s">
        <v>20</v>
      </c>
      <c r="I1" s="8"/>
      <c r="J1" s="9"/>
      <c r="K1" s="9"/>
      <c r="L1" s="9"/>
      <c r="M1" s="9"/>
      <c r="N1" s="9"/>
      <c r="O1" s="10"/>
    </row>
    <row r="2" spans="1:15" s="7" customFormat="1" ht="30" customHeight="1">
      <c r="A2" s="11" t="s">
        <v>0</v>
      </c>
      <c r="B2" s="12">
        <v>22</v>
      </c>
      <c r="C2" s="13">
        <v>575.5</v>
      </c>
      <c r="D2" s="13">
        <v>243</v>
      </c>
      <c r="E2" s="14">
        <v>569</v>
      </c>
      <c r="F2" s="15">
        <f>SUM(C2:E2)</f>
        <v>1387.5</v>
      </c>
      <c r="G2" s="16">
        <f>F2/B2</f>
        <v>63.06818181818182</v>
      </c>
      <c r="I2" s="9"/>
      <c r="J2" s="9"/>
      <c r="K2" s="17"/>
      <c r="L2" s="17"/>
      <c r="M2" s="17"/>
      <c r="N2" s="17"/>
      <c r="O2" s="18"/>
    </row>
    <row r="3" spans="1:15" s="7" customFormat="1" ht="30" customHeight="1">
      <c r="A3" s="19" t="s">
        <v>1</v>
      </c>
      <c r="B3" s="20">
        <v>21</v>
      </c>
      <c r="C3" s="21">
        <v>201.5</v>
      </c>
      <c r="D3" s="21">
        <v>1528.5</v>
      </c>
      <c r="E3" s="22">
        <v>1848</v>
      </c>
      <c r="F3" s="23">
        <f>SUM(C3:E3)</f>
        <v>3578</v>
      </c>
      <c r="G3" s="24">
        <f aca="true" t="shared" si="0" ref="G3:G19">F3/B3</f>
        <v>170.38095238095238</v>
      </c>
      <c r="I3" s="9"/>
      <c r="J3" s="9"/>
      <c r="K3" s="17"/>
      <c r="L3" s="17"/>
      <c r="M3" s="17"/>
      <c r="N3" s="17"/>
      <c r="O3" s="18"/>
    </row>
    <row r="4" spans="1:15" s="7" customFormat="1" ht="30" customHeight="1">
      <c r="A4" s="19" t="s">
        <v>2</v>
      </c>
      <c r="B4" s="20">
        <v>22</v>
      </c>
      <c r="C4" s="25">
        <v>944.5</v>
      </c>
      <c r="D4" s="25">
        <v>849</v>
      </c>
      <c r="E4" s="22">
        <v>714</v>
      </c>
      <c r="F4" s="23">
        <f aca="true" t="shared" si="1" ref="F4:F18">SUM(C4:E4)</f>
        <v>2507.5</v>
      </c>
      <c r="G4" s="24">
        <f t="shared" si="0"/>
        <v>113.97727272727273</v>
      </c>
      <c r="I4" s="9"/>
      <c r="J4" s="9"/>
      <c r="K4" s="17"/>
      <c r="L4" s="17"/>
      <c r="M4" s="17"/>
      <c r="N4" s="17"/>
      <c r="O4" s="18"/>
    </row>
    <row r="5" spans="1:15" s="7" customFormat="1" ht="30" customHeight="1">
      <c r="A5" s="19" t="s">
        <v>3</v>
      </c>
      <c r="B5" s="20">
        <v>23</v>
      </c>
      <c r="C5" s="21">
        <v>1046</v>
      </c>
      <c r="D5" s="21">
        <v>1969.5</v>
      </c>
      <c r="E5" s="22">
        <v>2324</v>
      </c>
      <c r="F5" s="23">
        <f t="shared" si="1"/>
        <v>5339.5</v>
      </c>
      <c r="G5" s="24">
        <f t="shared" si="0"/>
        <v>232.15217391304347</v>
      </c>
      <c r="I5" s="9"/>
      <c r="J5" s="9"/>
      <c r="K5" s="17"/>
      <c r="L5" s="17"/>
      <c r="M5" s="17"/>
      <c r="N5" s="17"/>
      <c r="O5" s="18"/>
    </row>
    <row r="6" spans="1:15" s="7" customFormat="1" ht="30" customHeight="1">
      <c r="A6" s="19" t="s">
        <v>4</v>
      </c>
      <c r="B6" s="20">
        <v>24</v>
      </c>
      <c r="C6" s="25">
        <v>1112</v>
      </c>
      <c r="D6" s="25">
        <v>1952</v>
      </c>
      <c r="E6" s="22">
        <v>1793</v>
      </c>
      <c r="F6" s="23">
        <f t="shared" si="1"/>
        <v>4857</v>
      </c>
      <c r="G6" s="24">
        <f t="shared" si="0"/>
        <v>202.375</v>
      </c>
      <c r="I6" s="9"/>
      <c r="J6" s="9"/>
      <c r="K6" s="17"/>
      <c r="L6" s="17"/>
      <c r="M6" s="17"/>
      <c r="N6" s="17"/>
      <c r="O6" s="18"/>
    </row>
    <row r="7" spans="1:15" s="7" customFormat="1" ht="30" customHeight="1">
      <c r="A7" s="19" t="s">
        <v>17</v>
      </c>
      <c r="B7" s="20">
        <v>23</v>
      </c>
      <c r="C7" s="21">
        <v>500</v>
      </c>
      <c r="D7" s="21">
        <v>496.5</v>
      </c>
      <c r="E7" s="22">
        <v>674</v>
      </c>
      <c r="F7" s="23">
        <f t="shared" si="1"/>
        <v>1670.5</v>
      </c>
      <c r="G7" s="24">
        <f t="shared" si="0"/>
        <v>72.6304347826087</v>
      </c>
      <c r="I7" s="9"/>
      <c r="J7" s="9"/>
      <c r="K7" s="17"/>
      <c r="L7" s="17"/>
      <c r="M7" s="17"/>
      <c r="N7" s="17"/>
      <c r="O7" s="18"/>
    </row>
    <row r="8" spans="1:15" s="7" customFormat="1" ht="30" customHeight="1">
      <c r="A8" s="19" t="s">
        <v>5</v>
      </c>
      <c r="B8" s="20">
        <v>24</v>
      </c>
      <c r="C8" s="25">
        <v>1081</v>
      </c>
      <c r="D8" s="25">
        <v>1440.5</v>
      </c>
      <c r="E8" s="22">
        <v>1881.5</v>
      </c>
      <c r="F8" s="23">
        <f t="shared" si="1"/>
        <v>4403</v>
      </c>
      <c r="G8" s="24">
        <f t="shared" si="0"/>
        <v>183.45833333333334</v>
      </c>
      <c r="I8" s="9"/>
      <c r="J8" s="9"/>
      <c r="K8" s="17"/>
      <c r="L8" s="17"/>
      <c r="M8" s="17"/>
      <c r="N8" s="17"/>
      <c r="O8" s="18"/>
    </row>
    <row r="9" spans="1:15" s="7" customFormat="1" ht="30" customHeight="1">
      <c r="A9" s="19" t="s">
        <v>6</v>
      </c>
      <c r="B9" s="20">
        <v>23</v>
      </c>
      <c r="C9" s="21">
        <v>1282</v>
      </c>
      <c r="D9" s="21">
        <v>793</v>
      </c>
      <c r="E9" s="22">
        <v>1687</v>
      </c>
      <c r="F9" s="23">
        <f t="shared" si="1"/>
        <v>3762</v>
      </c>
      <c r="G9" s="24">
        <f t="shared" si="0"/>
        <v>163.56521739130434</v>
      </c>
      <c r="I9" s="9"/>
      <c r="J9" s="9"/>
      <c r="K9" s="17"/>
      <c r="L9" s="17"/>
      <c r="M9" s="17"/>
      <c r="N9" s="17"/>
      <c r="O9" s="18"/>
    </row>
    <row r="10" spans="1:15" s="7" customFormat="1" ht="30" customHeight="1">
      <c r="A10" s="19" t="s">
        <v>7</v>
      </c>
      <c r="B10" s="20">
        <v>26</v>
      </c>
      <c r="C10" s="25">
        <v>2378</v>
      </c>
      <c r="D10" s="25">
        <v>1385</v>
      </c>
      <c r="E10" s="22">
        <v>1841</v>
      </c>
      <c r="F10" s="23">
        <f t="shared" si="1"/>
        <v>5604</v>
      </c>
      <c r="G10" s="24">
        <f t="shared" si="0"/>
        <v>215.53846153846155</v>
      </c>
      <c r="I10" s="9"/>
      <c r="J10" s="9"/>
      <c r="K10" s="17"/>
      <c r="L10" s="17"/>
      <c r="M10" s="17"/>
      <c r="N10" s="17"/>
      <c r="O10" s="18"/>
    </row>
    <row r="11" spans="1:15" s="7" customFormat="1" ht="30" customHeight="1">
      <c r="A11" s="19" t="s">
        <v>8</v>
      </c>
      <c r="B11" s="20">
        <v>20</v>
      </c>
      <c r="C11" s="21">
        <v>726</v>
      </c>
      <c r="D11" s="21">
        <v>291</v>
      </c>
      <c r="E11" s="22">
        <v>379</v>
      </c>
      <c r="F11" s="23">
        <f t="shared" si="1"/>
        <v>1396</v>
      </c>
      <c r="G11" s="24">
        <f t="shared" si="0"/>
        <v>69.8</v>
      </c>
      <c r="I11" s="9"/>
      <c r="J11" s="9"/>
      <c r="K11" s="17"/>
      <c r="L11" s="17"/>
      <c r="M11" s="17"/>
      <c r="N11" s="17"/>
      <c r="O11" s="18"/>
    </row>
    <row r="12" spans="1:15" s="7" customFormat="1" ht="30" customHeight="1">
      <c r="A12" s="19" t="s">
        <v>9</v>
      </c>
      <c r="B12" s="20">
        <v>26</v>
      </c>
      <c r="C12" s="25">
        <v>717.5</v>
      </c>
      <c r="D12" s="25">
        <v>607</v>
      </c>
      <c r="E12" s="22">
        <v>367</v>
      </c>
      <c r="F12" s="23">
        <f t="shared" si="1"/>
        <v>1691.5</v>
      </c>
      <c r="G12" s="24">
        <f t="shared" si="0"/>
        <v>65.0576923076923</v>
      </c>
      <c r="I12" s="9"/>
      <c r="J12" s="9"/>
      <c r="K12" s="17"/>
      <c r="L12" s="17"/>
      <c r="M12" s="17"/>
      <c r="N12" s="17"/>
      <c r="O12" s="18"/>
    </row>
    <row r="13" spans="1:15" s="7" customFormat="1" ht="30" customHeight="1">
      <c r="A13" s="19" t="s">
        <v>10</v>
      </c>
      <c r="B13" s="20">
        <v>28</v>
      </c>
      <c r="C13" s="21">
        <v>1086</v>
      </c>
      <c r="D13" s="21">
        <v>405.5</v>
      </c>
      <c r="E13" s="22">
        <v>732</v>
      </c>
      <c r="F13" s="23">
        <f t="shared" si="1"/>
        <v>2223.5</v>
      </c>
      <c r="G13" s="24">
        <f t="shared" si="0"/>
        <v>79.41071428571429</v>
      </c>
      <c r="I13" s="9"/>
      <c r="J13" s="9"/>
      <c r="K13" s="17"/>
      <c r="L13" s="17"/>
      <c r="M13" s="17"/>
      <c r="N13" s="17"/>
      <c r="O13" s="18"/>
    </row>
    <row r="14" spans="1:15" s="7" customFormat="1" ht="30" customHeight="1">
      <c r="A14" s="19" t="s">
        <v>11</v>
      </c>
      <c r="B14" s="20">
        <v>25</v>
      </c>
      <c r="C14" s="25">
        <v>950</v>
      </c>
      <c r="D14" s="25">
        <v>576.5</v>
      </c>
      <c r="E14" s="22">
        <v>614</v>
      </c>
      <c r="F14" s="23">
        <f t="shared" si="1"/>
        <v>2140.5</v>
      </c>
      <c r="G14" s="24">
        <f t="shared" si="0"/>
        <v>85.62</v>
      </c>
      <c r="I14" s="9"/>
      <c r="J14" s="9"/>
      <c r="K14" s="17"/>
      <c r="L14" s="17"/>
      <c r="M14" s="17"/>
      <c r="N14" s="17"/>
      <c r="O14" s="18"/>
    </row>
    <row r="15" spans="1:15" s="7" customFormat="1" ht="30" customHeight="1">
      <c r="A15" s="19" t="s">
        <v>12</v>
      </c>
      <c r="B15" s="20">
        <v>23</v>
      </c>
      <c r="C15" s="21">
        <v>538.5</v>
      </c>
      <c r="D15" s="21">
        <v>461.5</v>
      </c>
      <c r="E15" s="22">
        <v>261</v>
      </c>
      <c r="F15" s="23">
        <f t="shared" si="1"/>
        <v>1261</v>
      </c>
      <c r="G15" s="24">
        <f t="shared" si="0"/>
        <v>54.82608695652174</v>
      </c>
      <c r="I15" s="9"/>
      <c r="J15" s="9"/>
      <c r="K15" s="17"/>
      <c r="L15" s="17"/>
      <c r="M15" s="17"/>
      <c r="N15" s="17"/>
      <c r="O15" s="18"/>
    </row>
    <row r="16" spans="1:15" s="7" customFormat="1" ht="30" customHeight="1">
      <c r="A16" s="19" t="s">
        <v>13</v>
      </c>
      <c r="B16" s="20">
        <v>22</v>
      </c>
      <c r="C16" s="25">
        <v>646</v>
      </c>
      <c r="D16" s="25">
        <v>354</v>
      </c>
      <c r="E16" s="22">
        <v>378</v>
      </c>
      <c r="F16" s="23">
        <f t="shared" si="1"/>
        <v>1378</v>
      </c>
      <c r="G16" s="24">
        <f t="shared" si="0"/>
        <v>62.63636363636363</v>
      </c>
      <c r="I16" s="9"/>
      <c r="J16" s="9"/>
      <c r="K16" s="17"/>
      <c r="L16" s="17"/>
      <c r="M16" s="17"/>
      <c r="N16" s="17"/>
      <c r="O16" s="18"/>
    </row>
    <row r="17" spans="1:15" s="7" customFormat="1" ht="30" customHeight="1">
      <c r="A17" s="19" t="s">
        <v>14</v>
      </c>
      <c r="B17" s="20">
        <v>25</v>
      </c>
      <c r="C17" s="21">
        <v>1613</v>
      </c>
      <c r="D17" s="21">
        <v>497.5</v>
      </c>
      <c r="E17" s="22">
        <v>917.5</v>
      </c>
      <c r="F17" s="23">
        <f t="shared" si="1"/>
        <v>3028</v>
      </c>
      <c r="G17" s="24">
        <f t="shared" si="0"/>
        <v>121.12</v>
      </c>
      <c r="I17" s="9"/>
      <c r="J17" s="9"/>
      <c r="K17" s="17"/>
      <c r="L17" s="17"/>
      <c r="M17" s="17"/>
      <c r="N17" s="17"/>
      <c r="O17" s="18"/>
    </row>
    <row r="18" spans="1:15" s="7" customFormat="1" ht="30" customHeight="1" thickBot="1">
      <c r="A18" s="26" t="s">
        <v>15</v>
      </c>
      <c r="B18" s="27">
        <v>22</v>
      </c>
      <c r="C18" s="28">
        <v>60</v>
      </c>
      <c r="D18" s="28">
        <v>46</v>
      </c>
      <c r="E18" s="29">
        <v>14</v>
      </c>
      <c r="F18" s="30">
        <f t="shared" si="1"/>
        <v>120</v>
      </c>
      <c r="G18" s="31">
        <f t="shared" si="0"/>
        <v>5.454545454545454</v>
      </c>
      <c r="I18" s="9"/>
      <c r="J18" s="9"/>
      <c r="K18" s="17"/>
      <c r="L18" s="17"/>
      <c r="M18" s="17"/>
      <c r="N18" s="17"/>
      <c r="O18" s="18"/>
    </row>
    <row r="19" spans="1:15" s="7" customFormat="1" ht="30" customHeight="1" thickBot="1">
      <c r="A19" s="32" t="s">
        <v>21</v>
      </c>
      <c r="B19" s="33">
        <f>SUM(B2:B18)</f>
        <v>399</v>
      </c>
      <c r="C19" s="34">
        <f>SUM(C2:C18)</f>
        <v>15457.5</v>
      </c>
      <c r="D19" s="34">
        <f>SUM(F2)</f>
        <v>1387.5</v>
      </c>
      <c r="E19" s="35">
        <f>SUM(E2:E18)</f>
        <v>16994</v>
      </c>
      <c r="F19" s="36">
        <f>SUM(F2:F18)</f>
        <v>46347.5</v>
      </c>
      <c r="G19" s="37">
        <f t="shared" si="0"/>
        <v>116.15914786967419</v>
      </c>
      <c r="I19" s="38"/>
      <c r="J19" s="38"/>
      <c r="K19" s="39"/>
      <c r="L19" s="17"/>
      <c r="M19" s="17"/>
      <c r="N19" s="40"/>
      <c r="O19" s="41"/>
    </row>
    <row r="20" spans="1:14" s="7" customFormat="1" ht="24.75" customHeight="1">
      <c r="A20" s="10"/>
      <c r="B20" s="10"/>
      <c r="C20" s="10"/>
      <c r="F20" s="18"/>
      <c r="N20" s="42"/>
    </row>
    <row r="21" spans="1:6" s="7" customFormat="1" ht="23.25" customHeight="1">
      <c r="A21" s="10"/>
      <c r="B21" s="10"/>
      <c r="C21" s="10"/>
      <c r="F21" s="10"/>
    </row>
    <row r="22" ht="12.75" hidden="1"/>
    <row r="23" ht="24.75" customHeight="1"/>
    <row r="24" ht="24.75" customHeight="1" thickBot="1"/>
    <row r="25" spans="1:15" ht="24.75" customHeight="1" thickBot="1">
      <c r="A25" s="66" t="s">
        <v>25</v>
      </c>
      <c r="B25" s="67"/>
      <c r="C25" s="67"/>
      <c r="D25" s="68"/>
      <c r="E25" s="68"/>
      <c r="F25" s="68"/>
      <c r="G25" s="69"/>
      <c r="I25" s="70" t="s">
        <v>26</v>
      </c>
      <c r="J25" s="71"/>
      <c r="K25" s="71"/>
      <c r="L25" s="72"/>
      <c r="M25" s="72"/>
      <c r="N25" s="72"/>
      <c r="O25" s="73"/>
    </row>
    <row r="26" spans="1:15" ht="24.75" customHeight="1" thickBot="1">
      <c r="A26" s="1" t="s">
        <v>27</v>
      </c>
      <c r="B26" s="2" t="s">
        <v>18</v>
      </c>
      <c r="C26" s="3" t="s">
        <v>23</v>
      </c>
      <c r="D26" s="3" t="s">
        <v>24</v>
      </c>
      <c r="E26" s="4" t="s">
        <v>22</v>
      </c>
      <c r="F26" s="6" t="s">
        <v>16</v>
      </c>
      <c r="G26" s="4" t="s">
        <v>20</v>
      </c>
      <c r="I26" s="1" t="s">
        <v>27</v>
      </c>
      <c r="J26" s="2" t="s">
        <v>18</v>
      </c>
      <c r="K26" s="3" t="s">
        <v>23</v>
      </c>
      <c r="L26" s="3" t="s">
        <v>24</v>
      </c>
      <c r="M26" s="4" t="s">
        <v>22</v>
      </c>
      <c r="N26" s="4" t="s">
        <v>16</v>
      </c>
      <c r="O26" s="4" t="s">
        <v>20</v>
      </c>
    </row>
    <row r="27" spans="1:15" ht="24.75" customHeight="1">
      <c r="A27" s="44" t="s">
        <v>3</v>
      </c>
      <c r="B27" s="45">
        <v>23</v>
      </c>
      <c r="C27" s="15">
        <v>1036</v>
      </c>
      <c r="D27" s="15">
        <v>1969.5</v>
      </c>
      <c r="E27" s="46">
        <v>2324</v>
      </c>
      <c r="F27" s="15">
        <f aca="true" t="shared" si="2" ref="F27:F35">SUM(C27:E27)</f>
        <v>5329.5</v>
      </c>
      <c r="G27" s="47">
        <f aca="true" t="shared" si="3" ref="G27:G36">F27/B27</f>
        <v>231.7173913043478</v>
      </c>
      <c r="I27" s="48" t="s">
        <v>14</v>
      </c>
      <c r="J27" s="49">
        <v>25</v>
      </c>
      <c r="K27" s="23">
        <v>1613</v>
      </c>
      <c r="L27" s="23">
        <v>497.5</v>
      </c>
      <c r="M27" s="50">
        <v>917.5</v>
      </c>
      <c r="N27" s="46">
        <f aca="true" t="shared" si="4" ref="N27:N34">SUM(K27:M27)</f>
        <v>3028</v>
      </c>
      <c r="O27" s="15">
        <f aca="true" t="shared" si="5" ref="O27:O34">N27/J27</f>
        <v>121.12</v>
      </c>
    </row>
    <row r="28" spans="1:15" ht="24.75" customHeight="1">
      <c r="A28" s="48" t="s">
        <v>7</v>
      </c>
      <c r="B28" s="49">
        <v>26</v>
      </c>
      <c r="C28" s="23">
        <v>2378</v>
      </c>
      <c r="D28" s="23">
        <v>1385</v>
      </c>
      <c r="E28" s="50">
        <v>1841</v>
      </c>
      <c r="F28" s="23">
        <f t="shared" si="2"/>
        <v>5604</v>
      </c>
      <c r="G28" s="51">
        <f t="shared" si="3"/>
        <v>215.53846153846155</v>
      </c>
      <c r="I28" s="48" t="s">
        <v>11</v>
      </c>
      <c r="J28" s="49">
        <v>25</v>
      </c>
      <c r="K28" s="52">
        <v>950</v>
      </c>
      <c r="L28" s="52">
        <v>576.5</v>
      </c>
      <c r="M28" s="50">
        <v>614</v>
      </c>
      <c r="N28" s="50">
        <f t="shared" si="4"/>
        <v>2140.5</v>
      </c>
      <c r="O28" s="23">
        <f t="shared" si="5"/>
        <v>85.62</v>
      </c>
    </row>
    <row r="29" spans="1:15" ht="24.75" customHeight="1">
      <c r="A29" s="48" t="s">
        <v>4</v>
      </c>
      <c r="B29" s="49">
        <v>24</v>
      </c>
      <c r="C29" s="52">
        <v>1112</v>
      </c>
      <c r="D29" s="52">
        <v>1952</v>
      </c>
      <c r="E29" s="50">
        <v>1793</v>
      </c>
      <c r="F29" s="23">
        <f t="shared" si="2"/>
        <v>4857</v>
      </c>
      <c r="G29" s="51">
        <f t="shared" si="3"/>
        <v>202.375</v>
      </c>
      <c r="I29" s="48" t="s">
        <v>10</v>
      </c>
      <c r="J29" s="49">
        <v>28</v>
      </c>
      <c r="K29" s="23">
        <v>1086</v>
      </c>
      <c r="L29" s="23">
        <v>405.5</v>
      </c>
      <c r="M29" s="50">
        <v>732</v>
      </c>
      <c r="N29" s="50">
        <f t="shared" si="4"/>
        <v>2223.5</v>
      </c>
      <c r="O29" s="23">
        <f t="shared" si="5"/>
        <v>79.41071428571429</v>
      </c>
    </row>
    <row r="30" spans="1:15" ht="24.75" customHeight="1">
      <c r="A30" s="19" t="s">
        <v>5</v>
      </c>
      <c r="B30" s="20">
        <v>24</v>
      </c>
      <c r="C30" s="21">
        <v>1081</v>
      </c>
      <c r="D30" s="21">
        <v>1440.5</v>
      </c>
      <c r="E30" s="22">
        <v>2081.5</v>
      </c>
      <c r="F30" s="21">
        <f t="shared" si="2"/>
        <v>4603</v>
      </c>
      <c r="G30" s="24">
        <f t="shared" si="3"/>
        <v>191.79166666666666</v>
      </c>
      <c r="I30" s="19" t="s">
        <v>8</v>
      </c>
      <c r="J30" s="20">
        <v>22</v>
      </c>
      <c r="K30" s="25">
        <v>726</v>
      </c>
      <c r="L30" s="25">
        <v>291</v>
      </c>
      <c r="M30" s="22">
        <v>379</v>
      </c>
      <c r="N30" s="22">
        <f t="shared" si="4"/>
        <v>1396</v>
      </c>
      <c r="O30" s="21">
        <f t="shared" si="5"/>
        <v>63.45454545454545</v>
      </c>
    </row>
    <row r="31" spans="1:15" ht="24.75" customHeight="1">
      <c r="A31" s="19" t="s">
        <v>1</v>
      </c>
      <c r="B31" s="20">
        <v>21</v>
      </c>
      <c r="C31" s="25">
        <v>201.5</v>
      </c>
      <c r="D31" s="25">
        <v>1528.5</v>
      </c>
      <c r="E31" s="22">
        <v>1848</v>
      </c>
      <c r="F31" s="21">
        <f t="shared" si="2"/>
        <v>3578</v>
      </c>
      <c r="G31" s="24">
        <f t="shared" si="3"/>
        <v>170.38095238095238</v>
      </c>
      <c r="I31" s="19" t="s">
        <v>13</v>
      </c>
      <c r="J31" s="20">
        <v>22</v>
      </c>
      <c r="K31" s="21">
        <v>646</v>
      </c>
      <c r="L31" s="21">
        <v>354</v>
      </c>
      <c r="M31" s="22">
        <v>378</v>
      </c>
      <c r="N31" s="22">
        <f t="shared" si="4"/>
        <v>1378</v>
      </c>
      <c r="O31" s="21">
        <f t="shared" si="5"/>
        <v>62.63636363636363</v>
      </c>
    </row>
    <row r="32" spans="1:15" ht="24.75" customHeight="1">
      <c r="A32" s="19" t="s">
        <v>6</v>
      </c>
      <c r="B32" s="20">
        <v>23</v>
      </c>
      <c r="C32" s="21">
        <v>1282</v>
      </c>
      <c r="D32" s="21">
        <v>793</v>
      </c>
      <c r="E32" s="22">
        <v>1687</v>
      </c>
      <c r="F32" s="21">
        <f t="shared" si="2"/>
        <v>3762</v>
      </c>
      <c r="G32" s="24">
        <f t="shared" si="3"/>
        <v>163.56521739130434</v>
      </c>
      <c r="I32" s="19" t="s">
        <v>9</v>
      </c>
      <c r="J32" s="20">
        <v>27</v>
      </c>
      <c r="K32" s="25">
        <v>717.5</v>
      </c>
      <c r="L32" s="25">
        <v>607</v>
      </c>
      <c r="M32" s="22">
        <v>283</v>
      </c>
      <c r="N32" s="22">
        <f t="shared" si="4"/>
        <v>1607.5</v>
      </c>
      <c r="O32" s="21">
        <f t="shared" si="5"/>
        <v>59.53703703703704</v>
      </c>
    </row>
    <row r="33" spans="1:15" ht="24.75" customHeight="1">
      <c r="A33" s="19" t="s">
        <v>2</v>
      </c>
      <c r="B33" s="20">
        <v>22</v>
      </c>
      <c r="C33" s="25">
        <v>944.5</v>
      </c>
      <c r="D33" s="25">
        <f>849+220</f>
        <v>1069</v>
      </c>
      <c r="E33" s="22">
        <v>1014</v>
      </c>
      <c r="F33" s="21">
        <f t="shared" si="2"/>
        <v>3027.5</v>
      </c>
      <c r="G33" s="24">
        <f t="shared" si="3"/>
        <v>137.61363636363637</v>
      </c>
      <c r="I33" s="19" t="s">
        <v>12</v>
      </c>
      <c r="J33" s="20">
        <v>23</v>
      </c>
      <c r="K33" s="21">
        <v>538.5</v>
      </c>
      <c r="L33" s="21">
        <v>461.5</v>
      </c>
      <c r="M33" s="22">
        <v>261</v>
      </c>
      <c r="N33" s="22">
        <f t="shared" si="4"/>
        <v>1261</v>
      </c>
      <c r="O33" s="21">
        <f t="shared" si="5"/>
        <v>54.82608695652174</v>
      </c>
    </row>
    <row r="34" spans="1:15" ht="24.75" customHeight="1" thickBot="1">
      <c r="A34" s="19" t="s">
        <v>17</v>
      </c>
      <c r="B34" s="20">
        <v>23</v>
      </c>
      <c r="C34" s="21">
        <v>500</v>
      </c>
      <c r="D34" s="21">
        <v>496.5</v>
      </c>
      <c r="E34" s="22">
        <v>674</v>
      </c>
      <c r="F34" s="21">
        <f t="shared" si="2"/>
        <v>1670.5</v>
      </c>
      <c r="G34" s="24">
        <f t="shared" si="3"/>
        <v>72.6304347826087</v>
      </c>
      <c r="I34" s="26" t="s">
        <v>15</v>
      </c>
      <c r="J34" s="27">
        <v>22</v>
      </c>
      <c r="K34" s="28">
        <v>60</v>
      </c>
      <c r="L34" s="28">
        <v>46</v>
      </c>
      <c r="M34" s="29">
        <v>38</v>
      </c>
      <c r="N34" s="29">
        <f t="shared" si="4"/>
        <v>144</v>
      </c>
      <c r="O34" s="53">
        <f t="shared" si="5"/>
        <v>6.545454545454546</v>
      </c>
    </row>
    <row r="35" spans="1:15" ht="24.75" customHeight="1" thickBot="1">
      <c r="A35" s="19" t="s">
        <v>0</v>
      </c>
      <c r="B35" s="20">
        <v>22</v>
      </c>
      <c r="C35" s="25">
        <v>575.5</v>
      </c>
      <c r="D35" s="25">
        <v>243</v>
      </c>
      <c r="E35" s="22">
        <v>569</v>
      </c>
      <c r="F35" s="53">
        <f t="shared" si="2"/>
        <v>1387.5</v>
      </c>
      <c r="G35" s="24">
        <f t="shared" si="3"/>
        <v>63.06818181818182</v>
      </c>
      <c r="I35" s="19"/>
      <c r="J35" s="20"/>
      <c r="K35" s="25"/>
      <c r="L35" s="25"/>
      <c r="M35" s="22"/>
      <c r="N35" s="22"/>
      <c r="O35" s="54"/>
    </row>
    <row r="36" spans="1:15" ht="24.75" customHeight="1" thickBot="1">
      <c r="A36" s="55" t="s">
        <v>16</v>
      </c>
      <c r="B36" s="56">
        <f>SUM(B27:B35)</f>
        <v>208</v>
      </c>
      <c r="C36" s="57">
        <f>SUM(C27:C35)</f>
        <v>9110.5</v>
      </c>
      <c r="D36" s="57">
        <f>SUM(D27:D35)</f>
        <v>10877</v>
      </c>
      <c r="E36" s="58">
        <f>SUM(E27:E35)</f>
        <v>13831.5</v>
      </c>
      <c r="F36" s="59">
        <f>SUM(F27:F35)</f>
        <v>33819</v>
      </c>
      <c r="G36" s="58">
        <f t="shared" si="3"/>
        <v>162.59134615384616</v>
      </c>
      <c r="I36" s="60" t="s">
        <v>16</v>
      </c>
      <c r="J36" s="61">
        <f>SUM(J27:J35)</f>
        <v>194</v>
      </c>
      <c r="K36" s="62">
        <f>SUM(K27:K35)</f>
        <v>6337</v>
      </c>
      <c r="L36" s="62">
        <f>SUM(L27:L35)</f>
        <v>3239</v>
      </c>
      <c r="M36" s="63">
        <f>SUM(M27:M34)</f>
        <v>3602.5</v>
      </c>
      <c r="N36" s="63">
        <f>SUM(N27:N35)</f>
        <v>13178.5</v>
      </c>
      <c r="O36" s="64">
        <f>N36/J36</f>
        <v>67.93041237113403</v>
      </c>
    </row>
    <row r="40" ht="12.75">
      <c r="M40" s="65"/>
    </row>
    <row r="43" ht="12.75">
      <c r="I43" s="65"/>
    </row>
  </sheetData>
  <mergeCells count="2">
    <mergeCell ref="A25:G25"/>
    <mergeCell ref="I25:O2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jisk</dc:creator>
  <cp:keywords/>
  <dc:description/>
  <cp:lastModifiedBy>jisk</cp:lastModifiedBy>
  <dcterms:created xsi:type="dcterms:W3CDTF">2008-04-07T08:10:16Z</dcterms:created>
  <dcterms:modified xsi:type="dcterms:W3CDTF">2008-04-10T09:31:03Z</dcterms:modified>
  <cp:category/>
  <cp:version/>
  <cp:contentType/>
  <cp:contentStatus/>
</cp:coreProperties>
</file>